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960" yWindow="885" windowWidth="15555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3" i="1" l="1"/>
  <c r="F28" i="1"/>
  <c r="F27" i="1"/>
  <c r="F14" i="1"/>
  <c r="F13" i="1"/>
  <c r="F12" i="1"/>
  <c r="F11" i="1"/>
  <c r="F9" i="1"/>
  <c r="F7" i="1"/>
  <c r="F8" i="1"/>
  <c r="E5" i="1"/>
  <c r="C50" i="1" l="1"/>
  <c r="F29" i="1"/>
  <c r="F42" i="1"/>
  <c r="F35" i="1"/>
  <c r="F26" i="1"/>
  <c r="F22" i="1"/>
  <c r="F23" i="1" s="1"/>
  <c r="F18" i="1"/>
  <c r="F19" i="1" s="1"/>
  <c r="F10" i="1"/>
  <c r="F6" i="1"/>
  <c r="F5" i="1"/>
  <c r="F15" i="1" l="1"/>
  <c r="L8" i="1" s="1"/>
</calcChain>
</file>

<file path=xl/sharedStrings.xml><?xml version="1.0" encoding="utf-8"?>
<sst xmlns="http://schemas.openxmlformats.org/spreadsheetml/2006/main" count="77" uniqueCount="43">
  <si>
    <t>Items</t>
  </si>
  <si>
    <t>Quantities</t>
  </si>
  <si>
    <t>Egg Yolk</t>
  </si>
  <si>
    <t>Butter</t>
  </si>
  <si>
    <t>Measurement Unit</t>
  </si>
  <si>
    <t>Totals</t>
  </si>
  <si>
    <t>Units</t>
  </si>
  <si>
    <t>Grams</t>
  </si>
  <si>
    <t>Unitary price</t>
  </si>
  <si>
    <t>Icing sugar</t>
  </si>
  <si>
    <t>grams</t>
  </si>
  <si>
    <t>Dark chocolate</t>
  </si>
  <si>
    <t>Vanilla sugar</t>
  </si>
  <si>
    <t>Egg whites</t>
  </si>
  <si>
    <t>Crystal sugar</t>
  </si>
  <si>
    <t>Salt</t>
  </si>
  <si>
    <t>Flour</t>
  </si>
  <si>
    <t>Apricot Jam</t>
  </si>
  <si>
    <t>Data taken from éxito.com on March 11, 2017</t>
  </si>
  <si>
    <t>Ingredients Total</t>
  </si>
  <si>
    <t>Cook</t>
  </si>
  <si>
    <t>Hours-man</t>
  </si>
  <si>
    <t>Workforce Total</t>
  </si>
  <si>
    <t>Salesforce Total</t>
  </si>
  <si>
    <t>Distribution and sales total</t>
  </si>
  <si>
    <t>Packaging</t>
  </si>
  <si>
    <t>Salesperson</t>
  </si>
  <si>
    <t>Oven</t>
  </si>
  <si>
    <t>Unit</t>
  </si>
  <si>
    <t>Pots and Pans</t>
  </si>
  <si>
    <t>Baking utensils</t>
  </si>
  <si>
    <t>Supplies total</t>
  </si>
  <si>
    <t>Store rental</t>
  </si>
  <si>
    <t>Buying the supplies</t>
  </si>
  <si>
    <t>Sanitary register</t>
  </si>
  <si>
    <t>Indirect costs total</t>
  </si>
  <si>
    <t>etc</t>
  </si>
  <si>
    <t>Total cost of the project</t>
  </si>
  <si>
    <t>Others</t>
  </si>
  <si>
    <t>Global cost</t>
  </si>
  <si>
    <t>Total</t>
  </si>
  <si>
    <t>kit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</si>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</sst>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2" fillId="0" borderId="0" xfId="0" applyNumberFormat="1" applyFont="1"/>
    <xf numFmtId="0" fontId="3" fillId="3" borderId="0" xfId="0" applyFont="1" applyFill="1"/>
    <xf numFmtId="165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0" borderId="1" xfId="0" applyNumberFormat="1" applyFont="1" applyBorder="1"/>
    <xf numFmtId="165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0"/>
  <sheetViews>
    <sheetView tabSelected="1" workbookViewId="0">
      <selection activeCell="F2" sqref="F2"/>
    </sheetView>
  </sheetViews>
  <sheetFormatPr baseColWidth="10" defaultColWidth="9" defaultRowHeight="15" x14ac:dyDescent="0.25"/>
  <cols>
    <col min="2" max="2" width="15.375" bestFit="1" customWidth="1"/>
    <col min="3" max="3" width="9.5" bestFit="1" customWidth="1"/>
    <col min="4" max="4" width="15.625" bestFit="1" customWidth="1"/>
    <col min="5" max="5" width="10.875" bestFit="1" customWidth="1"/>
    <col min="6" max="6" width="11.5" bestFit="1" customWidth="1"/>
    <col min="12" max="12" width="11.5" bestFit="1" customWidth="1"/>
  </cols>
  <sheetData>
    <row r="4" spans="2:13" x14ac:dyDescent="0.25">
      <c r="B4" s="4" t="s">
        <v>0</v>
      </c>
      <c r="C4" s="4" t="s">
        <v>1</v>
      </c>
      <c r="D4" s="4" t="s">
        <v>4</v>
      </c>
      <c r="E4" s="4" t="s">
        <v>8</v>
      </c>
      <c r="F4" s="4" t="s">
        <v>5</v>
      </c>
    </row>
    <row r="5" spans="2:13" x14ac:dyDescent="0.25">
      <c r="B5" s="5" t="s">
        <v>2</v>
      </c>
      <c r="C5" s="5">
        <v>7</v>
      </c>
      <c r="D5" s="6" t="s">
        <v>6</v>
      </c>
      <c r="E5" s="7">
        <f>5630/12</f>
        <v>469.16666666666669</v>
      </c>
      <c r="F5" s="7">
        <f>E5*C5</f>
        <v>3284.166666666667</v>
      </c>
      <c r="I5" s="11" t="s">
        <v>18</v>
      </c>
      <c r="J5" s="11"/>
      <c r="K5" s="11"/>
      <c r="L5" s="11"/>
      <c r="M5" s="11"/>
    </row>
    <row r="6" spans="2:13" x14ac:dyDescent="0.25">
      <c r="B6" s="5" t="s">
        <v>3</v>
      </c>
      <c r="C6" s="5">
        <v>150</v>
      </c>
      <c r="D6" s="6" t="s">
        <v>7</v>
      </c>
      <c r="E6" s="7">
        <v>3490</v>
      </c>
      <c r="F6" s="7">
        <f t="shared" ref="F6:F14" si="0">E6*C6</f>
        <v>523500</v>
      </c>
    </row>
    <row r="7" spans="2:13" x14ac:dyDescent="0.25">
      <c r="B7" s="5" t="s">
        <v>9</v>
      </c>
      <c r="C7" s="5">
        <v>125</v>
      </c>
      <c r="D7" s="6" t="s">
        <v>10</v>
      </c>
      <c r="E7" s="7">
        <v>3130</v>
      </c>
      <c r="F7" s="7">
        <f>E7</f>
        <v>3130</v>
      </c>
    </row>
    <row r="8" spans="2:13" ht="15.75" x14ac:dyDescent="0.25">
      <c r="B8" s="5" t="s">
        <v>11</v>
      </c>
      <c r="C8" s="5">
        <v>200</v>
      </c>
      <c r="D8" s="6" t="s">
        <v>10</v>
      </c>
      <c r="E8" s="7">
        <v>5150</v>
      </c>
      <c r="F8" s="7">
        <f>E8</f>
        <v>5150</v>
      </c>
      <c r="I8" s="2" t="s">
        <v>37</v>
      </c>
      <c r="J8" s="2"/>
      <c r="K8" s="2"/>
      <c r="L8" s="3">
        <f>F15+F19+F23+F29+F35+F42+C50</f>
        <v>1190634.1666666665</v>
      </c>
    </row>
    <row r="9" spans="2:13" x14ac:dyDescent="0.25">
      <c r="B9" s="5" t="s">
        <v>12</v>
      </c>
      <c r="C9" s="5">
        <v>8</v>
      </c>
      <c r="D9" s="6" t="s">
        <v>10</v>
      </c>
      <c r="E9" s="7">
        <v>2870</v>
      </c>
      <c r="F9" s="7">
        <f>E9</f>
        <v>2870</v>
      </c>
    </row>
    <row r="10" spans="2:13" x14ac:dyDescent="0.25">
      <c r="B10" s="5" t="s">
        <v>13</v>
      </c>
      <c r="C10" s="5">
        <v>7</v>
      </c>
      <c r="D10" s="6" t="s">
        <v>6</v>
      </c>
      <c r="E10" s="7">
        <v>0</v>
      </c>
      <c r="F10" s="7">
        <f t="shared" si="0"/>
        <v>0</v>
      </c>
    </row>
    <row r="11" spans="2:13" x14ac:dyDescent="0.25">
      <c r="B11" s="5" t="s">
        <v>14</v>
      </c>
      <c r="C11" s="5">
        <v>125</v>
      </c>
      <c r="D11" s="6" t="s">
        <v>7</v>
      </c>
      <c r="E11" s="7">
        <v>5240</v>
      </c>
      <c r="F11" s="7">
        <f>E11</f>
        <v>5240</v>
      </c>
    </row>
    <row r="12" spans="2:13" x14ac:dyDescent="0.25">
      <c r="B12" s="5" t="s">
        <v>15</v>
      </c>
      <c r="C12" s="5">
        <v>2</v>
      </c>
      <c r="D12" s="6" t="s">
        <v>7</v>
      </c>
      <c r="E12" s="7">
        <v>920</v>
      </c>
      <c r="F12" s="7">
        <f>E12</f>
        <v>920</v>
      </c>
    </row>
    <row r="13" spans="2:13" x14ac:dyDescent="0.25">
      <c r="B13" s="5" t="s">
        <v>16</v>
      </c>
      <c r="C13" s="5">
        <v>150</v>
      </c>
      <c r="D13" s="6" t="s">
        <v>7</v>
      </c>
      <c r="E13" s="7">
        <v>6260</v>
      </c>
      <c r="F13" s="7">
        <f>E13</f>
        <v>6260</v>
      </c>
    </row>
    <row r="14" spans="2:13" x14ac:dyDescent="0.25">
      <c r="B14" s="5" t="s">
        <v>17</v>
      </c>
      <c r="C14" s="5">
        <v>150</v>
      </c>
      <c r="D14" s="6" t="s">
        <v>7</v>
      </c>
      <c r="E14" s="7">
        <v>2780</v>
      </c>
      <c r="F14" s="7">
        <f>E14</f>
        <v>2780</v>
      </c>
    </row>
    <row r="15" spans="2:13" x14ac:dyDescent="0.25">
      <c r="B15" s="10" t="s">
        <v>19</v>
      </c>
      <c r="C15" s="10"/>
      <c r="D15" s="10"/>
      <c r="E15" s="10"/>
      <c r="F15" s="8">
        <f>SUM(F5:F14)</f>
        <v>553134.16666666663</v>
      </c>
    </row>
    <row r="17" spans="2:6" x14ac:dyDescent="0.25">
      <c r="B17" s="4" t="s">
        <v>0</v>
      </c>
      <c r="C17" s="4" t="s">
        <v>1</v>
      </c>
      <c r="D17" s="4" t="s">
        <v>4</v>
      </c>
      <c r="E17" s="4" t="s">
        <v>8</v>
      </c>
      <c r="F17" s="4" t="s">
        <v>5</v>
      </c>
    </row>
    <row r="18" spans="2:6" x14ac:dyDescent="0.25">
      <c r="B18" s="5" t="s">
        <v>20</v>
      </c>
      <c r="C18" s="5">
        <v>4</v>
      </c>
      <c r="D18" s="6" t="s">
        <v>21</v>
      </c>
      <c r="E18" s="7">
        <v>50000</v>
      </c>
      <c r="F18" s="7">
        <f>E18*C18</f>
        <v>200000</v>
      </c>
    </row>
    <row r="19" spans="2:6" x14ac:dyDescent="0.25">
      <c r="B19" s="10" t="s">
        <v>22</v>
      </c>
      <c r="C19" s="10"/>
      <c r="D19" s="10"/>
      <c r="E19" s="10"/>
      <c r="F19" s="9">
        <f>SUM(F18)</f>
        <v>200000</v>
      </c>
    </row>
    <row r="21" spans="2:6" x14ac:dyDescent="0.25">
      <c r="B21" s="4" t="s">
        <v>0</v>
      </c>
      <c r="C21" s="4" t="s">
        <v>1</v>
      </c>
      <c r="D21" s="4" t="s">
        <v>4</v>
      </c>
      <c r="E21" s="4" t="s">
        <v>8</v>
      </c>
      <c r="F21" s="4" t="s">
        <v>5</v>
      </c>
    </row>
    <row r="22" spans="2:6" x14ac:dyDescent="0.25">
      <c r="B22" s="5" t="s">
        <v>26</v>
      </c>
      <c r="C22" s="5">
        <v>20</v>
      </c>
      <c r="D22" s="6" t="s">
        <v>21</v>
      </c>
      <c r="E22" s="7">
        <v>20000</v>
      </c>
      <c r="F22" s="7">
        <f>E22*C22</f>
        <v>400000</v>
      </c>
    </row>
    <row r="23" spans="2:6" x14ac:dyDescent="0.25">
      <c r="B23" s="10" t="s">
        <v>23</v>
      </c>
      <c r="C23" s="10"/>
      <c r="D23" s="10"/>
      <c r="E23" s="10"/>
      <c r="F23" s="9">
        <f>SUM(F22)</f>
        <v>400000</v>
      </c>
    </row>
    <row r="25" spans="2:6" x14ac:dyDescent="0.25">
      <c r="B25" s="4" t="s">
        <v>0</v>
      </c>
      <c r="C25" s="4" t="s">
        <v>1</v>
      </c>
      <c r="D25" s="4" t="s">
        <v>4</v>
      </c>
      <c r="E25" s="4" t="s">
        <v>8</v>
      </c>
      <c r="F25" s="4" t="s">
        <v>5</v>
      </c>
    </row>
    <row r="26" spans="2:6" x14ac:dyDescent="0.25">
      <c r="B26" s="5" t="s">
        <v>27</v>
      </c>
      <c r="C26" s="5">
        <v>1</v>
      </c>
      <c r="D26" s="6" t="s">
        <v>28</v>
      </c>
      <c r="E26" s="7">
        <v>20000</v>
      </c>
      <c r="F26" s="7">
        <f>E26*C26</f>
        <v>20000</v>
      </c>
    </row>
    <row r="27" spans="2:6" x14ac:dyDescent="0.25">
      <c r="B27" s="5" t="s">
        <v>29</v>
      </c>
      <c r="C27" s="5">
        <v>1</v>
      </c>
      <c r="D27" s="6" t="s">
        <v>41</v>
      </c>
      <c r="E27" s="7">
        <v>10000</v>
      </c>
      <c r="F27" s="7">
        <f>E27</f>
        <v>10000</v>
      </c>
    </row>
    <row r="28" spans="2:6" x14ac:dyDescent="0.25">
      <c r="B28" s="5" t="s">
        <v>30</v>
      </c>
      <c r="C28" s="5">
        <v>1</v>
      </c>
      <c r="D28" s="5" t="s">
        <v>41</v>
      </c>
      <c r="E28" s="7">
        <v>5000</v>
      </c>
      <c r="F28" s="7">
        <f>E28</f>
        <v>5000</v>
      </c>
    </row>
    <row r="29" spans="2:6" x14ac:dyDescent="0.25">
      <c r="B29" s="10" t="s">
        <v>31</v>
      </c>
      <c r="C29" s="10"/>
      <c r="D29" s="10"/>
      <c r="E29" s="10"/>
      <c r="F29" s="9">
        <f>SUM(F26:F28)</f>
        <v>35000</v>
      </c>
    </row>
    <row r="32" spans="2:6" x14ac:dyDescent="0.25">
      <c r="B32" s="4" t="s">
        <v>0</v>
      </c>
      <c r="C32" s="4" t="s">
        <v>1</v>
      </c>
      <c r="D32" s="4" t="s">
        <v>4</v>
      </c>
      <c r="E32" s="4" t="s">
        <v>8</v>
      </c>
      <c r="F32" s="4" t="s">
        <v>5</v>
      </c>
    </row>
    <row r="33" spans="2:6" x14ac:dyDescent="0.25">
      <c r="B33" s="5" t="s">
        <v>25</v>
      </c>
      <c r="C33" s="5">
        <v>1</v>
      </c>
      <c r="D33" s="5" t="s">
        <v>42</v>
      </c>
      <c r="E33" s="13">
        <f>F33</f>
        <v>2500</v>
      </c>
      <c r="F33" s="12">
        <v>2500</v>
      </c>
    </row>
    <row r="34" spans="2:6" x14ac:dyDescent="0.25">
      <c r="B34" s="5" t="s">
        <v>32</v>
      </c>
      <c r="C34" s="5"/>
      <c r="D34" s="5"/>
      <c r="E34" s="5"/>
      <c r="F34" s="9"/>
    </row>
    <row r="35" spans="2:6" x14ac:dyDescent="0.25">
      <c r="B35" s="10" t="s">
        <v>24</v>
      </c>
      <c r="C35" s="10"/>
      <c r="D35" s="10"/>
      <c r="E35" s="10"/>
      <c r="F35" s="9">
        <f>SUM(F33:F34)</f>
        <v>2500</v>
      </c>
    </row>
    <row r="36" spans="2:6" x14ac:dyDescent="0.25">
      <c r="F36" s="1"/>
    </row>
    <row r="38" spans="2:6" x14ac:dyDescent="0.25">
      <c r="B38" s="4" t="s">
        <v>0</v>
      </c>
      <c r="C38" s="4" t="s">
        <v>1</v>
      </c>
      <c r="D38" s="4" t="s">
        <v>4</v>
      </c>
      <c r="E38" s="4" t="s">
        <v>8</v>
      </c>
      <c r="F38" s="4" t="s">
        <v>5</v>
      </c>
    </row>
    <row r="39" spans="2:6" x14ac:dyDescent="0.25">
      <c r="B39" s="5" t="s">
        <v>33</v>
      </c>
      <c r="C39" s="5"/>
      <c r="D39" s="5"/>
      <c r="E39" s="5"/>
      <c r="F39" s="9"/>
    </row>
    <row r="40" spans="2:6" x14ac:dyDescent="0.25">
      <c r="B40" s="5" t="s">
        <v>34</v>
      </c>
      <c r="C40" s="5"/>
      <c r="D40" s="5"/>
      <c r="E40" s="5"/>
      <c r="F40" s="9"/>
    </row>
    <row r="41" spans="2:6" x14ac:dyDescent="0.25">
      <c r="B41" s="5" t="s">
        <v>36</v>
      </c>
      <c r="C41" s="5"/>
      <c r="D41" s="5"/>
      <c r="E41" s="5"/>
      <c r="F41" s="9"/>
    </row>
    <row r="42" spans="2:6" x14ac:dyDescent="0.25">
      <c r="B42" s="10" t="s">
        <v>35</v>
      </c>
      <c r="C42" s="10"/>
      <c r="D42" s="10"/>
      <c r="E42" s="10"/>
      <c r="F42" s="9">
        <f>SUM(F39:F41)</f>
        <v>0</v>
      </c>
    </row>
    <row r="45" spans="2:6" x14ac:dyDescent="0.25">
      <c r="B45" s="4" t="s">
        <v>38</v>
      </c>
      <c r="C45" s="4" t="s">
        <v>39</v>
      </c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4"/>
      <c r="C48" s="4"/>
    </row>
    <row r="49" spans="2:3" x14ac:dyDescent="0.25">
      <c r="B49" s="4"/>
      <c r="C49" s="4"/>
    </row>
    <row r="50" spans="2:3" x14ac:dyDescent="0.25">
      <c r="B50" s="4" t="s">
        <v>40</v>
      </c>
      <c r="C50" s="9">
        <f>SUM(C46:C49)</f>
        <v>0</v>
      </c>
    </row>
  </sheetData>
  <mergeCells count="7">
    <mergeCell ref="B35:E35"/>
    <mergeCell ref="B42:E42"/>
    <mergeCell ref="I5:M5"/>
    <mergeCell ref="B15:E15"/>
    <mergeCell ref="B19:E19"/>
    <mergeCell ref="B23:E23"/>
    <mergeCell ref="B29:E29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Rodríguez</dc:creator>
  <cp:lastModifiedBy>Javier Alejandro Rodríguez Camacho</cp:lastModifiedBy>
  <dcterms:created xsi:type="dcterms:W3CDTF">2017-03-11T21:57:59Z</dcterms:created>
  <dcterms:modified xsi:type="dcterms:W3CDTF">2017-03-14T21:17:29Z</dcterms:modified>
</cp:coreProperties>
</file>